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ój dysk\Firma\Moje Strony\Sardynkibiznesu.pl\Excele\Skutecznosc dzialań reklamowych\"/>
    </mc:Choice>
  </mc:AlternateContent>
  <xr:revisionPtr revIDLastSave="0" documentId="13_ncr:1_{EC65FC53-4B6E-49DB-9E14-16DCABD244A5}" xr6:coauthVersionLast="45" xr6:coauthVersionMax="45" xr10:uidLastSave="{00000000-0000-0000-0000-000000000000}"/>
  <bookViews>
    <workbookView xWindow="28680" yWindow="390" windowWidth="25440" windowHeight="15390" xr2:uid="{3FDD965D-94FF-49B8-B3C5-81ED12993A05}"/>
  </bookViews>
  <sheets>
    <sheet name="Tabela - cel reklamow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A12" i="1" l="1"/>
  <c r="A11" i="1"/>
  <c r="A10" i="1"/>
  <c r="A9" i="1"/>
  <c r="A8" i="1"/>
  <c r="I11" i="1" l="1"/>
  <c r="I12" i="1"/>
  <c r="I10" i="1"/>
  <c r="I9" i="1"/>
  <c r="I8" i="1"/>
  <c r="G8" i="1"/>
  <c r="G12" i="1"/>
  <c r="G10" i="1"/>
  <c r="G9" i="1"/>
  <c r="G4" i="1"/>
  <c r="F12" i="1" s="1"/>
  <c r="E12" i="1"/>
  <c r="B13" i="1"/>
  <c r="E11" i="1"/>
  <c r="E10" i="1"/>
  <c r="E9" i="1"/>
  <c r="E8" i="1"/>
  <c r="G13" i="1" l="1"/>
  <c r="I13" i="1"/>
  <c r="H10" i="1"/>
  <c r="H8" i="1"/>
  <c r="H12" i="1"/>
  <c r="J10" i="1"/>
  <c r="H11" i="1"/>
  <c r="J9" i="1"/>
  <c r="H9" i="1"/>
  <c r="J8" i="1"/>
  <c r="J11" i="1"/>
  <c r="J12" i="1"/>
  <c r="E13" i="1"/>
  <c r="C13" i="1"/>
  <c r="D12" i="1" s="1"/>
  <c r="J13" i="1" l="1"/>
  <c r="H13" i="1"/>
  <c r="F8" i="1"/>
  <c r="F11" i="1"/>
  <c r="F10" i="1"/>
  <c r="F9" i="1"/>
  <c r="D11" i="1"/>
  <c r="D10" i="1"/>
  <c r="D8" i="1"/>
  <c r="D9" i="1"/>
  <c r="D13" i="1" l="1"/>
  <c r="F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Paskud</author>
  </authors>
  <commentList>
    <comment ref="A2" authorId="0" shapeId="0" xr:uid="{F338F85B-6CFC-413D-B9F6-2BAD3ED2244E}">
      <text>
        <r>
          <rPr>
            <b/>
            <sz val="9"/>
            <color indexed="81"/>
            <rFont val="Tahoma"/>
            <family val="2"/>
            <charset val="238"/>
          </rPr>
          <t>W tym wierszu wpisz nazwę każdego celu reklamowego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7" authorId="0" shapeId="0" xr:uid="{B0B76570-AE65-42B3-9C64-31D5BD014A9F}">
      <text>
        <r>
          <rPr>
            <b/>
            <sz val="9"/>
            <color indexed="81"/>
            <rFont val="Tahoma"/>
            <family val="2"/>
            <charset val="238"/>
          </rPr>
          <t xml:space="preserve">Wpisz ile zarobisz, jeżeli klient zrealizuje cel. To Twój zysk netto - odlicz od niego koszty (VAT, podatki, przygotowanie).   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7" authorId="0" shapeId="0" xr:uid="{E5883172-C15B-4F3A-8295-99697256D331}">
      <text>
        <r>
          <rPr>
            <b/>
            <sz val="9"/>
            <color indexed="81"/>
            <rFont val="Tahoma"/>
            <family val="2"/>
            <charset val="238"/>
          </rPr>
          <t xml:space="preserve">Ilu klientów zdecydowało się na zakup produktu / usługi w kampanii. 
</t>
        </r>
      </text>
    </comment>
    <comment ref="D7" authorId="0" shapeId="0" xr:uid="{BF3A0076-DA98-4E15-B1B1-A877BF204202}">
      <text>
        <r>
          <rPr>
            <b/>
            <sz val="9"/>
            <color indexed="81"/>
            <rFont val="Tahoma"/>
            <family val="2"/>
            <charset val="238"/>
          </rPr>
          <t xml:space="preserve">Jaka była procentowa skuteczność reklamy na tle całego budżetu. 
</t>
        </r>
      </text>
    </comment>
    <comment ref="E7" authorId="0" shapeId="0" xr:uid="{93C6AC78-5168-4B53-9AC4-21416EDAE6FD}">
      <text>
        <r>
          <rPr>
            <b/>
            <sz val="9"/>
            <color indexed="81"/>
            <rFont val="Tahoma"/>
            <family val="2"/>
            <charset val="238"/>
          </rPr>
          <t xml:space="preserve">Tyle musisz zapłacić za pozyskanie jednego klienta - w odniesieniu do budżetu celu. 
</t>
        </r>
      </text>
    </comment>
    <comment ref="F7" authorId="0" shapeId="0" xr:uid="{2F9528A9-D48B-47B4-9AC4-0A4D01A25EFD}">
      <text>
        <r>
          <rPr>
            <b/>
            <sz val="9"/>
            <color indexed="81"/>
            <rFont val="Tahoma"/>
            <family val="2"/>
            <charset val="238"/>
          </rPr>
          <t xml:space="preserve">Tyle musisz zapłacić za pozyskanie jednego klienta - w odniesieniu do budżetu całej kampanii reklamowej. 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7" authorId="0" shapeId="0" xr:uid="{CBA39996-A3F5-4CEF-8002-78246184825F}">
      <text>
        <r>
          <rPr>
            <b/>
            <sz val="9"/>
            <color indexed="81"/>
            <rFont val="Tahoma"/>
            <family val="2"/>
            <charset val="238"/>
          </rPr>
          <t xml:space="preserve">Informacja, czy pozyskany klient przynosi zysk czy stratę w stosunku do budżetu przeznaczonego na realizację celu. </t>
        </r>
      </text>
    </comment>
    <comment ref="H7" authorId="0" shapeId="0" xr:uid="{3FB6FD9B-945B-44D3-A874-143DE12982FC}">
      <text>
        <r>
          <rPr>
            <b/>
            <sz val="9"/>
            <color indexed="81"/>
            <rFont val="Tahoma"/>
            <family val="2"/>
            <charset val="238"/>
          </rPr>
          <t xml:space="preserve">Informacja, czy pozyskany klient przynosi zysk czy stratę w stosunku do budżetu przeznaczonego na realizację kampanii. </t>
        </r>
      </text>
    </comment>
    <comment ref="I7" authorId="0" shapeId="0" xr:uid="{D4424FEB-DD46-4D92-A427-595E2098AB53}">
      <text>
        <r>
          <rPr>
            <b/>
            <sz val="9"/>
            <color indexed="81"/>
            <rFont val="Tahoma"/>
            <family val="2"/>
            <charset val="238"/>
          </rPr>
          <t xml:space="preserve">Jaki jest ogólny zysk lub strata. Czy reklama się zwróciła czy trzeba do niej dołożyć. Policzone dla budżetu celu.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7" authorId="0" shapeId="0" xr:uid="{D7A8D5D7-335B-466D-A971-2F77E4EAC859}">
      <text>
        <r>
          <rPr>
            <b/>
            <sz val="9"/>
            <color indexed="81"/>
            <rFont val="Tahoma"/>
            <family val="2"/>
            <charset val="238"/>
          </rPr>
          <t xml:space="preserve">Jaki jest ogólny zysk lub strata. Czy reklama się zwróciła czy trzeba do niej dołożyć. Policzone dla budżetu kampanii
. 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3" authorId="0" shapeId="0" xr:uid="{DEF34312-3A59-432E-8A71-54C3EA6E962A}">
      <text>
        <r>
          <rPr>
            <b/>
            <sz val="9"/>
            <color indexed="81"/>
            <rFont val="Tahoma"/>
            <family val="2"/>
            <charset val="238"/>
          </rPr>
          <t xml:space="preserve">W tym wierszu znajdują się uśrednione wartości dla każdego wyniku. 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<sst xmlns="http://schemas.openxmlformats.org/spreadsheetml/2006/main" count="34" uniqueCount="34">
  <si>
    <t xml:space="preserve">LEGENDA: </t>
  </si>
  <si>
    <t xml:space="preserve">1. Uzupełniaj tylko zielone pola, pozostałe zostaw bez zmian. </t>
  </si>
  <si>
    <t>Nazwa celu konwersji</t>
  </si>
  <si>
    <t xml:space="preserve">Zysk z celu netto </t>
  </si>
  <si>
    <t xml:space="preserve">Jeżeli coś jest niezrozumiałe, czegoś w tabelce brakuje - napisz komentarz pod artykułem - uzupełnię. </t>
  </si>
  <si>
    <t xml:space="preserve">Twój budżet reklamowy: </t>
  </si>
  <si>
    <t xml:space="preserve">CZEGOŚ BRAKUJE? COŚ WARTO ZMIENIĆ / ULEPSZYĆ? </t>
  </si>
  <si>
    <t>www.sardynkibiznesu.pl</t>
  </si>
  <si>
    <t> https://sardynkibiznesu.pl/dingsy/konwersja-w-marketingu-malej-firmy/</t>
  </si>
  <si>
    <t xml:space="preserve">Budżet kampanii razem: </t>
  </si>
  <si>
    <t xml:space="preserve">Razem: </t>
  </si>
  <si>
    <t xml:space="preserve">Procentowa skuteczność konwersji </t>
  </si>
  <si>
    <r>
      <t xml:space="preserve">TABELKA MIERZENIA SKUTECZNOŚCI DZIAŁAŃ REKLAMOWYCH  W MAŁEJ FIRMIE </t>
    </r>
    <r>
      <rPr>
        <sz val="24"/>
        <color rgb="FFC00000"/>
        <rFont val="Calibri"/>
        <family val="2"/>
        <charset val="238"/>
        <scheme val="minor"/>
      </rPr>
      <t xml:space="preserve">|SARDYNKIBIZNESU.PL </t>
    </r>
  </si>
  <si>
    <t>Konwersje - pozyskani klienci</t>
  </si>
  <si>
    <t>Koszt pozyskania klienta - budżet celu reklamowego</t>
  </si>
  <si>
    <t>Koszt pozyskania klienta - budżet całej kampanii</t>
  </si>
  <si>
    <t xml:space="preserve">Wpisz nazwę celu reklamowego: </t>
  </si>
  <si>
    <t xml:space="preserve">Zysk / strata na pozyskanym kliencie - budżet celu </t>
  </si>
  <si>
    <t>Zysk / strata na pozyskanym kliencie - budżet kampanii</t>
  </si>
  <si>
    <t xml:space="preserve">Ogólny zysk / strata - dla budżetu celu </t>
  </si>
  <si>
    <t>Ogólny zysk / strata - dla budżetu kampanii</t>
  </si>
  <si>
    <t xml:space="preserve">Przydatne artykuły: </t>
  </si>
  <si>
    <t xml:space="preserve">3. W wynikach dopisałem uwagi rozszerzające opisy  (mały czerwony trójkąt w rogu) - jeżeli nie wiesz co oznacza wynik - najedź na niego myszką. </t>
  </si>
  <si>
    <r>
      <rPr>
        <b/>
        <sz val="11"/>
        <color theme="1"/>
        <rFont val="Calibri"/>
        <family val="2"/>
        <charset val="238"/>
        <scheme val="minor"/>
      </rPr>
      <t xml:space="preserve">4. Jeżeli w swojej kampanii masz </t>
    </r>
    <r>
      <rPr>
        <sz val="11"/>
        <color theme="1"/>
        <rFont val="Calibri"/>
        <family val="2"/>
        <charset val="238"/>
        <scheme val="minor"/>
      </rPr>
      <t xml:space="preserve">mniej celów - po prostu </t>
    </r>
    <r>
      <rPr>
        <b/>
        <sz val="11"/>
        <color theme="1"/>
        <rFont val="Calibri"/>
        <family val="2"/>
        <charset val="238"/>
        <scheme val="minor"/>
      </rPr>
      <t>usuń cały wiersz</t>
    </r>
    <r>
      <rPr>
        <sz val="11"/>
        <color theme="1"/>
        <rFont val="Calibri"/>
        <family val="2"/>
        <charset val="238"/>
        <scheme val="minor"/>
      </rPr>
      <t xml:space="preserve"> - tabelka jest tak przygotowana, że weźmie automatycznie pod uwagę usunięte pola. </t>
    </r>
  </si>
  <si>
    <t>https://sardynkibiznesu.pl/dingsy/kalkulator-konwersji-reklamy-mala-firma</t>
  </si>
  <si>
    <t xml:space="preserve">ZOBACZ JAK UZUPEŁNIĆ TABELKĘ: </t>
  </si>
  <si>
    <t xml:space="preserve">5. Jeżeli potrzebujesz więcej celów do realizacji - skopiuj plik lub skopiuj cały arkusz do nowej zakładki </t>
  </si>
  <si>
    <r>
      <t xml:space="preserve">2. W wierszu </t>
    </r>
    <r>
      <rPr>
        <b/>
        <sz val="11"/>
        <color theme="1"/>
        <rFont val="Calibri"/>
        <family val="2"/>
        <charset val="238"/>
        <scheme val="minor"/>
      </rPr>
      <t>2 wpisz nazwę każdego celu reklamowego</t>
    </r>
    <r>
      <rPr>
        <sz val="11"/>
        <color theme="1"/>
        <rFont val="Calibri"/>
        <family val="2"/>
        <charset val="238"/>
        <scheme val="minor"/>
      </rPr>
      <t xml:space="preserve"> - tak, by później nie zapomnieć co mierzysz :) </t>
    </r>
  </si>
  <si>
    <t xml:space="preserve">1. Przeczyta wpis dotyczący mierzenia konwersji w małej firmie:   </t>
  </si>
  <si>
    <t xml:space="preserve">Ulotka targi </t>
  </si>
  <si>
    <t xml:space="preserve">Ulotka rynek </t>
  </si>
  <si>
    <t xml:space="preserve">Ulotka dni miasta </t>
  </si>
  <si>
    <t xml:space="preserve">Ulotka klienci </t>
  </si>
  <si>
    <t>Ulotka dzielnica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</si>
</sst>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_z_ł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24"/>
      <color theme="1"/>
      <name val="Calibri"/>
      <family val="2"/>
      <charset val="238"/>
      <scheme val="minor"/>
    </font>
    <font>
      <sz val="24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10" fontId="0" fillId="0" borderId="1" xfId="0" applyNumberFormat="1" applyBorder="1"/>
    <xf numFmtId="0" fontId="0" fillId="5" borderId="0" xfId="0" applyFill="1"/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1"/>
    <xf numFmtId="0" fontId="1" fillId="0" borderId="0" xfId="0" applyFont="1"/>
    <xf numFmtId="164" fontId="1" fillId="6" borderId="1" xfId="0" applyNumberFormat="1" applyFont="1" applyFill="1" applyBorder="1"/>
    <xf numFmtId="0" fontId="8" fillId="0" borderId="0" xfId="1" applyFont="1"/>
    <xf numFmtId="0" fontId="0" fillId="0" borderId="0" xfId="0" applyAlignment="1">
      <alignment horizontal="center" vertical="center" wrapText="1"/>
    </xf>
    <xf numFmtId="0" fontId="0" fillId="0" borderId="0" xfId="0" applyAlignment="1"/>
    <xf numFmtId="165" fontId="0" fillId="3" borderId="1" xfId="0" applyNumberFormat="1" applyFill="1" applyBorder="1"/>
    <xf numFmtId="165" fontId="0" fillId="4" borderId="1" xfId="0" applyNumberFormat="1" applyFill="1" applyBorder="1"/>
    <xf numFmtId="165" fontId="0" fillId="0" borderId="1" xfId="0" applyNumberFormat="1" applyBorder="1"/>
    <xf numFmtId="165" fontId="0" fillId="8" borderId="1" xfId="0" applyNumberFormat="1" applyFill="1" applyBorder="1"/>
    <xf numFmtId="0" fontId="0" fillId="0" borderId="0" xfId="0" applyBorder="1" applyAlignment="1"/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164" fontId="10" fillId="7" borderId="1" xfId="0" applyNumberFormat="1" applyFont="1" applyFill="1" applyBorder="1" applyAlignment="1"/>
    <xf numFmtId="164" fontId="0" fillId="0" borderId="1" xfId="0" applyNumberFormat="1" applyBorder="1"/>
    <xf numFmtId="165" fontId="1" fillId="8" borderId="1" xfId="0" applyNumberFormat="1" applyFont="1" applyFill="1" applyBorder="1"/>
    <xf numFmtId="0" fontId="1" fillId="2" borderId="2" xfId="0" applyFont="1" applyFill="1" applyBorder="1"/>
    <xf numFmtId="164" fontId="1" fillId="8" borderId="1" xfId="0" applyNumberFormat="1" applyFont="1" applyFill="1" applyBorder="1"/>
    <xf numFmtId="164" fontId="0" fillId="2" borderId="1" xfId="0" applyNumberFormat="1" applyFill="1" applyBorder="1"/>
    <xf numFmtId="0" fontId="11" fillId="0" borderId="1" xfId="0" applyFont="1" applyBorder="1" applyAlignment="1">
      <alignment horizontal="center" vertical="center"/>
    </xf>
    <xf numFmtId="0" fontId="1" fillId="0" borderId="1" xfId="0" applyFont="1" applyBorder="1"/>
    <xf numFmtId="10" fontId="1" fillId="8" borderId="1" xfId="0" applyNumberFormat="1" applyFont="1" applyFill="1" applyBorder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36</xdr:row>
      <xdr:rowOff>142875</xdr:rowOff>
    </xdr:from>
    <xdr:to>
      <xdr:col>0</xdr:col>
      <xdr:colOff>2001397</xdr:colOff>
      <xdr:row>38</xdr:row>
      <xdr:rowOff>78868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68E05B91-F09C-4934-B896-A8849C725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324850"/>
          <a:ext cx="1801372" cy="3169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rdynkibiznesu.pl/dingsy/kalkulator-konwersji-reklamy-mala-firma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sardynkibiznesu.pl/?p=12458&amp;preview=true" TargetMode="External"/><Relationship Id="rId1" Type="http://schemas.openxmlformats.org/officeDocument/2006/relationships/hyperlink" Target="http://www.sardynkibiznesu.pl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9D482-071B-49AA-955D-E13686EF9A00}">
  <dimension ref="A1:K43"/>
  <sheetViews>
    <sheetView tabSelected="1" zoomScale="110" zoomScaleNormal="110" workbookViewId="0">
      <selection sqref="A1:H1"/>
    </sheetView>
  </sheetViews>
  <sheetFormatPr defaultRowHeight="15" x14ac:dyDescent="0.25"/>
  <cols>
    <col min="1" max="1" width="47.85546875" customWidth="1"/>
    <col min="2" max="2" width="20.28515625" customWidth="1"/>
    <col min="3" max="3" width="17.85546875" customWidth="1"/>
    <col min="4" max="4" width="21.5703125" customWidth="1"/>
    <col min="5" max="5" width="22.7109375" customWidth="1"/>
    <col min="6" max="6" width="23" customWidth="1"/>
    <col min="7" max="7" width="23.7109375" customWidth="1"/>
    <col min="8" max="8" width="22.85546875" customWidth="1"/>
    <col min="9" max="9" width="23.28515625" customWidth="1"/>
    <col min="10" max="10" width="22.42578125" customWidth="1"/>
  </cols>
  <sheetData>
    <row r="1" spans="1:11" ht="108" customHeight="1" x14ac:dyDescent="0.25">
      <c r="A1" s="27" t="s">
        <v>12</v>
      </c>
      <c r="B1" s="28"/>
      <c r="C1" s="28"/>
      <c r="D1" s="28"/>
      <c r="E1" s="28"/>
      <c r="F1" s="28"/>
      <c r="G1" s="28"/>
      <c r="H1" s="28"/>
      <c r="I1" s="9"/>
      <c r="J1" s="9"/>
      <c r="K1" s="2"/>
    </row>
    <row r="2" spans="1:11" ht="20.100000000000001" customHeight="1" x14ac:dyDescent="0.25">
      <c r="A2" s="25" t="s">
        <v>16</v>
      </c>
      <c r="B2" s="24" t="s">
        <v>29</v>
      </c>
      <c r="C2" s="24" t="s">
        <v>30</v>
      </c>
      <c r="D2" s="24" t="s">
        <v>31</v>
      </c>
      <c r="E2" s="24" t="s">
        <v>32</v>
      </c>
      <c r="F2" s="24" t="s">
        <v>33</v>
      </c>
      <c r="G2" s="16" t="s">
        <v>9</v>
      </c>
      <c r="H2" s="15"/>
      <c r="I2" s="10"/>
      <c r="J2" s="10"/>
      <c r="K2" s="2"/>
    </row>
    <row r="3" spans="1:11" ht="20.100000000000001" customHeight="1" x14ac:dyDescent="0.25">
      <c r="G3" s="17"/>
      <c r="H3" s="15"/>
      <c r="I3" s="10"/>
      <c r="J3" s="10"/>
      <c r="K3" s="2"/>
    </row>
    <row r="4" spans="1:11" ht="20.100000000000001" customHeight="1" x14ac:dyDescent="0.25">
      <c r="A4" s="6" t="s">
        <v>5</v>
      </c>
      <c r="B4" s="7">
        <v>3500</v>
      </c>
      <c r="C4" s="7">
        <v>2000</v>
      </c>
      <c r="D4" s="7">
        <v>1200</v>
      </c>
      <c r="E4" s="7">
        <v>200</v>
      </c>
      <c r="F4" s="7">
        <v>2000</v>
      </c>
      <c r="G4" s="18">
        <f>SUMIF(B4:F4,"&gt;0,5")</f>
        <v>8900</v>
      </c>
      <c r="H4" s="15"/>
      <c r="I4" s="10"/>
      <c r="J4" s="10"/>
      <c r="K4" s="2"/>
    </row>
    <row r="5" spans="1:11" ht="18.75" customHeight="1" x14ac:dyDescent="0.25">
      <c r="G5" s="17"/>
      <c r="H5" s="10"/>
      <c r="I5" s="10"/>
      <c r="J5" s="10"/>
      <c r="K5" s="2"/>
    </row>
    <row r="6" spans="1:11" ht="19.5" hidden="1" customHeight="1" x14ac:dyDescent="0.25">
      <c r="G6" s="10"/>
      <c r="H6" s="10"/>
      <c r="I6" s="10"/>
      <c r="J6" s="10"/>
      <c r="K6" s="2"/>
    </row>
    <row r="7" spans="1:11" ht="55.5" customHeight="1" x14ac:dyDescent="0.25">
      <c r="A7" s="3" t="s">
        <v>2</v>
      </c>
      <c r="B7" s="3" t="s">
        <v>3</v>
      </c>
      <c r="C7" s="3" t="s">
        <v>13</v>
      </c>
      <c r="D7" s="3" t="s">
        <v>11</v>
      </c>
      <c r="E7" s="3" t="s">
        <v>14</v>
      </c>
      <c r="F7" s="3" t="s">
        <v>15</v>
      </c>
      <c r="G7" s="3" t="s">
        <v>17</v>
      </c>
      <c r="H7" s="3" t="s">
        <v>18</v>
      </c>
      <c r="I7" s="3" t="s">
        <v>19</v>
      </c>
      <c r="J7" s="3" t="s">
        <v>20</v>
      </c>
      <c r="K7" s="2"/>
    </row>
    <row r="8" spans="1:11" ht="20.100000000000001" customHeight="1" x14ac:dyDescent="0.25">
      <c r="A8" s="23" t="str">
        <f>B2</f>
        <v xml:space="preserve">Ulotka targi </v>
      </c>
      <c r="B8" s="11">
        <v>60</v>
      </c>
      <c r="C8" s="12">
        <v>3</v>
      </c>
      <c r="D8" s="1">
        <f>C8/C$13</f>
        <v>0.05</v>
      </c>
      <c r="E8" s="19">
        <f>B4/C8</f>
        <v>1166.6666666666667</v>
      </c>
      <c r="F8" s="13">
        <f>G4/C8</f>
        <v>2966.6666666666665</v>
      </c>
      <c r="G8" s="13">
        <f>(C8*B8-B4)/C8</f>
        <v>-1106.6666666666667</v>
      </c>
      <c r="H8" s="13">
        <f>(B8*C8-G4)/C8</f>
        <v>-2906.6666666666665</v>
      </c>
      <c r="I8" s="13">
        <f>(B8*C8)-B4</f>
        <v>-3320</v>
      </c>
      <c r="J8" s="13">
        <f>(C8*B8)-G4</f>
        <v>-8720</v>
      </c>
      <c r="K8" s="2"/>
    </row>
    <row r="9" spans="1:11" ht="20.100000000000001" customHeight="1" x14ac:dyDescent="0.25">
      <c r="A9" s="23" t="str">
        <f>C2</f>
        <v xml:space="preserve">Ulotka rynek </v>
      </c>
      <c r="B9" s="11">
        <v>60</v>
      </c>
      <c r="C9" s="12">
        <v>4</v>
      </c>
      <c r="D9" s="1">
        <f>C9/C$13</f>
        <v>6.6666666666666666E-2</v>
      </c>
      <c r="E9" s="19">
        <f>C4/C9</f>
        <v>500</v>
      </c>
      <c r="F9" s="13">
        <f>G4/C9</f>
        <v>2225</v>
      </c>
      <c r="G9" s="13">
        <f>(C9*B9-C4)/C9</f>
        <v>-440</v>
      </c>
      <c r="H9" s="13">
        <f>(B9*C9-G4)/C9</f>
        <v>-2165</v>
      </c>
      <c r="I9" s="13">
        <f>(B9*C9)-C4</f>
        <v>-1760</v>
      </c>
      <c r="J9" s="13">
        <f>(C9*B9)-G4</f>
        <v>-8660</v>
      </c>
      <c r="K9" s="2"/>
    </row>
    <row r="10" spans="1:11" ht="20.100000000000001" customHeight="1" x14ac:dyDescent="0.25">
      <c r="A10" s="23" t="str">
        <f>D2</f>
        <v xml:space="preserve">Ulotka dni miasta </v>
      </c>
      <c r="B10" s="11">
        <v>60</v>
      </c>
      <c r="C10" s="12">
        <v>15</v>
      </c>
      <c r="D10" s="1">
        <f>C10/C$13</f>
        <v>0.25</v>
      </c>
      <c r="E10" s="19">
        <f>D4/C10</f>
        <v>80</v>
      </c>
      <c r="F10" s="13">
        <f>G4/C10</f>
        <v>593.33333333333337</v>
      </c>
      <c r="G10" s="13">
        <f>(C10*B10-D4)/C10</f>
        <v>-20</v>
      </c>
      <c r="H10" s="13">
        <f>(B10*C10-G4)/C10</f>
        <v>-533.33333333333337</v>
      </c>
      <c r="I10" s="13">
        <f>(B10*C10)-D4</f>
        <v>-300</v>
      </c>
      <c r="J10" s="13">
        <f>(C10*B10)-G4</f>
        <v>-8000</v>
      </c>
      <c r="K10" s="2"/>
    </row>
    <row r="11" spans="1:11" ht="20.100000000000001" customHeight="1" x14ac:dyDescent="0.25">
      <c r="A11" s="23" t="str">
        <f>E2</f>
        <v xml:space="preserve">Ulotka klienci </v>
      </c>
      <c r="B11" s="11">
        <v>60</v>
      </c>
      <c r="C11" s="12">
        <v>35</v>
      </c>
      <c r="D11" s="1">
        <f>C11/C$13</f>
        <v>0.58333333333333337</v>
      </c>
      <c r="E11" s="19">
        <f>E4/C11</f>
        <v>5.7142857142857144</v>
      </c>
      <c r="F11" s="13">
        <f>G4/C11</f>
        <v>254.28571428571428</v>
      </c>
      <c r="G11" s="13">
        <f>(C11*B11-E4)/C11</f>
        <v>54.285714285714285</v>
      </c>
      <c r="H11" s="13">
        <f>(B11*C11-G4)/C11</f>
        <v>-194.28571428571428</v>
      </c>
      <c r="I11" s="13">
        <f>(B11*C11)-E4</f>
        <v>1900</v>
      </c>
      <c r="J11" s="13">
        <f>(C11*B11)-G4</f>
        <v>-6800</v>
      </c>
      <c r="K11" s="2"/>
    </row>
    <row r="12" spans="1:11" ht="20.100000000000001" customHeight="1" x14ac:dyDescent="0.25">
      <c r="A12" s="23" t="str">
        <f>F2</f>
        <v>Ulotka dzielnica</v>
      </c>
      <c r="B12" s="11">
        <v>60</v>
      </c>
      <c r="C12" s="12">
        <v>3</v>
      </c>
      <c r="D12" s="1">
        <f>C12/C$13</f>
        <v>0.05</v>
      </c>
      <c r="E12" s="19">
        <f>F4/C12</f>
        <v>666.66666666666663</v>
      </c>
      <c r="F12" s="13">
        <f>G4/C12</f>
        <v>2966.6666666666665</v>
      </c>
      <c r="G12" s="13">
        <f>(C12*B12-F4)/C12</f>
        <v>-606.66666666666663</v>
      </c>
      <c r="H12" s="13">
        <f>(B12*C12-G4)/C12</f>
        <v>-2906.6666666666665</v>
      </c>
      <c r="I12" s="13">
        <f>(B12*C12)-F4</f>
        <v>-1820</v>
      </c>
      <c r="J12" s="13">
        <f>(C12*B12)-G4</f>
        <v>-8720</v>
      </c>
      <c r="K12" s="2"/>
    </row>
    <row r="13" spans="1:11" ht="20.100000000000001" customHeight="1" x14ac:dyDescent="0.25">
      <c r="A13" s="21" t="s">
        <v>10</v>
      </c>
      <c r="B13" s="20">
        <f>SUM(B8:B12)/COUNTA(B8:B12)</f>
        <v>60</v>
      </c>
      <c r="C13" s="20">
        <f>SUM(C8:C12)</f>
        <v>60</v>
      </c>
      <c r="D13" s="26">
        <f t="shared" ref="D13:J13" si="0">SUM(D8:D12)/COUNTA(D8:D12)</f>
        <v>0.2</v>
      </c>
      <c r="E13" s="22">
        <f t="shared" si="0"/>
        <v>483.80952380952385</v>
      </c>
      <c r="F13" s="22">
        <f t="shared" si="0"/>
        <v>1801.1904761904759</v>
      </c>
      <c r="G13" s="14">
        <f t="shared" si="0"/>
        <v>-423.80952380952385</v>
      </c>
      <c r="H13" s="14">
        <f t="shared" si="0"/>
        <v>-1741.1904761904759</v>
      </c>
      <c r="I13" s="14">
        <f t="shared" si="0"/>
        <v>-1060</v>
      </c>
      <c r="J13" s="14">
        <f t="shared" si="0"/>
        <v>-8180</v>
      </c>
      <c r="K13" s="2"/>
    </row>
    <row r="14" spans="1:11" ht="20.100000000000001" customHeight="1" x14ac:dyDescent="0.25">
      <c r="K14" s="2"/>
    </row>
    <row r="15" spans="1:11" ht="20.100000000000001" customHeight="1" x14ac:dyDescent="0.25">
      <c r="A15" s="4" t="s">
        <v>25</v>
      </c>
      <c r="K15" s="2"/>
    </row>
    <row r="16" spans="1:11" ht="20.100000000000001" customHeight="1" x14ac:dyDescent="0.25">
      <c r="A16" s="8" t="s">
        <v>24</v>
      </c>
      <c r="K16" s="2"/>
    </row>
    <row r="17" spans="1:11" x14ac:dyDescent="0.25">
      <c r="K17" s="2"/>
    </row>
    <row r="18" spans="1:11" x14ac:dyDescent="0.25">
      <c r="A18" s="4" t="s">
        <v>0</v>
      </c>
      <c r="K18" s="2"/>
    </row>
    <row r="19" spans="1:11" x14ac:dyDescent="0.25">
      <c r="K19" s="2"/>
    </row>
    <row r="20" spans="1:11" x14ac:dyDescent="0.25">
      <c r="A20" t="s">
        <v>1</v>
      </c>
      <c r="K20" s="2"/>
    </row>
    <row r="21" spans="1:11" ht="14.25" customHeight="1" x14ac:dyDescent="0.25">
      <c r="A21" t="s">
        <v>27</v>
      </c>
      <c r="K21" s="2"/>
    </row>
    <row r="22" spans="1:11" x14ac:dyDescent="0.25">
      <c r="A22" s="6" t="s">
        <v>22</v>
      </c>
      <c r="K22" s="2"/>
    </row>
    <row r="23" spans="1:11" x14ac:dyDescent="0.25">
      <c r="A23" t="s">
        <v>23</v>
      </c>
      <c r="K23" s="2"/>
    </row>
    <row r="24" spans="1:11" x14ac:dyDescent="0.25">
      <c r="A24" t="s">
        <v>26</v>
      </c>
      <c r="K24" s="2"/>
    </row>
    <row r="25" spans="1:11" x14ac:dyDescent="0.25">
      <c r="K25" s="2"/>
    </row>
    <row r="26" spans="1:11" x14ac:dyDescent="0.25">
      <c r="K26" s="2"/>
    </row>
    <row r="27" spans="1:11" x14ac:dyDescent="0.25">
      <c r="A27" s="4" t="s">
        <v>21</v>
      </c>
      <c r="K27" s="2"/>
    </row>
    <row r="28" spans="1:11" x14ac:dyDescent="0.25">
      <c r="K28" s="2"/>
    </row>
    <row r="29" spans="1:11" x14ac:dyDescent="0.25">
      <c r="A29" s="6" t="s">
        <v>28</v>
      </c>
      <c r="K29" s="2"/>
    </row>
    <row r="30" spans="1:11" x14ac:dyDescent="0.25">
      <c r="A30" s="8" t="s">
        <v>8</v>
      </c>
      <c r="K30" s="2"/>
    </row>
    <row r="31" spans="1:11" x14ac:dyDescent="0.25">
      <c r="K31" s="2"/>
    </row>
    <row r="32" spans="1:11" x14ac:dyDescent="0.25">
      <c r="K32" s="2"/>
    </row>
    <row r="33" spans="1:11" x14ac:dyDescent="0.25">
      <c r="A33" s="4" t="s">
        <v>6</v>
      </c>
      <c r="K33" s="2"/>
    </row>
    <row r="34" spans="1:11" x14ac:dyDescent="0.25">
      <c r="K34" s="2"/>
    </row>
    <row r="35" spans="1:11" x14ac:dyDescent="0.25">
      <c r="A35" t="s">
        <v>4</v>
      </c>
      <c r="K35" s="2"/>
    </row>
    <row r="36" spans="1:11" x14ac:dyDescent="0.25">
      <c r="K36" s="2"/>
    </row>
    <row r="37" spans="1:11" x14ac:dyDescent="0.25">
      <c r="A37" s="29"/>
      <c r="K37" s="2"/>
    </row>
    <row r="38" spans="1:11" x14ac:dyDescent="0.25">
      <c r="A38" s="29"/>
      <c r="K38" s="2"/>
    </row>
    <row r="39" spans="1:11" x14ac:dyDescent="0.25">
      <c r="A39" s="29"/>
      <c r="K39" s="2"/>
    </row>
    <row r="40" spans="1:11" x14ac:dyDescent="0.25">
      <c r="A40" s="5" t="s">
        <v>7</v>
      </c>
      <c r="K40" s="2"/>
    </row>
    <row r="41" spans="1:11" x14ac:dyDescent="0.25">
      <c r="K41" s="2"/>
    </row>
    <row r="42" spans="1:11" x14ac:dyDescent="0.25">
      <c r="K42" s="2"/>
    </row>
    <row r="43" spans="1:1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</sheetData>
  <mergeCells count="2">
    <mergeCell ref="A1:H1"/>
    <mergeCell ref="A37:A39"/>
  </mergeCells>
  <hyperlinks>
    <hyperlink ref="A40" r:id="rId1" xr:uid="{6C08C159-822E-4AFD-81EE-3967D827BCF1}"/>
    <hyperlink ref="A30" r:id="rId2" display="https://sardynkibiznesu.pl/?p=12458&amp;preview=true" xr:uid="{F3575F91-1639-4C71-9273-C13C0C555472}"/>
    <hyperlink ref="A16" r:id="rId3" xr:uid="{29B02B1A-5848-417D-A7A7-9BA8B5EE0351}"/>
  </hyperlinks>
  <pageMargins left="0.7" right="0.7" top="0.75" bottom="0.75" header="0.3" footer="0.3"/>
  <pageSetup paperSize="9" orientation="portrait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- cel reklamowy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Paskud</dc:creator>
  <cp:lastModifiedBy>Paskud</cp:lastModifiedBy>
  <dcterms:created xsi:type="dcterms:W3CDTF">2019-06-25T09:05:19Z</dcterms:created>
  <dcterms:modified xsi:type="dcterms:W3CDTF">2019-11-13T15:12:19Z</dcterms:modified>
</cp:coreProperties>
</file>